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Avances\Primer avance\"/>
    </mc:Choice>
  </mc:AlternateContent>
  <xr:revisionPtr revIDLastSave="0" documentId="8_{77B7F0B7-6FB8-45AF-A329-88A4BC5A91FF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Hoja1!$A$1:$I$39</definedName>
    <definedName name="Print_Area" localSheetId="0">Hoja1!$A$1:$H$38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<sst xmlns="http://schemas.openxmlformats.org/spreadsheetml/2006/main" count="46" uniqueCount="42">
  <si>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</si>
  <si>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</si>
  <si>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</si>
  <si>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</si>
  <si>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</si>
  <si>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</si>
  <si>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</si>
  <si>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</si>
  <si>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</si>
  <si>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</si>
  <si>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</si>
  <si>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</si>
  <si>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</si>
  <si>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</si>
  <si>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</si>
  <si>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</si>
  <si>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</si>
  <si>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</si>
  <si>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</si>
  <si>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</si>
  <si>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</si>
  <si>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</si>
  <si>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</si>
  <si>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</si>
  <si>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</si>
  <si>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</si>
  <si>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</si>
  <si>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</si>
  <si>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</si>
  <si>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</si>
  <si>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</si>
  <si>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</si>
  <si>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</si>
  <si>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</si>
  <si>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</si>
  <si>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TECALITLÁN</t>
  </si>
  <si>
    <t>DEL 1 DE ENERO AL 30 DE JUNIO DE 2020</t>
  </si>
  <si>
    <t>C. MARTIN LARIOS GARCIA</t>
  </si>
  <si>
    <t>L.C.P. Y M.I. ARTURO CORTES VILLAVICENCIO</t>
  </si>
  <si>
    <t>PRESIDENTE MUNICIPAL</t>
  </si>
  <si>
    <t>ENCARGADO DE LA HACIENDA PUBLICA MUNICIPAL</t>
  </si>
  <si>
    <t>ASEJ2020-15-20-08-2020-1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</si>
</sst>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workbookViewId="0">
      <selection sqref="A1:H1"/>
    </sheetView>
  </sheetViews>
  <sheetFormatPr baseColWidth="10" defaultRowHeight="1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>
      <c r="A4" s="1"/>
      <c r="B4" s="1"/>
      <c r="C4" s="2"/>
      <c r="D4" s="2"/>
      <c r="E4" s="2"/>
      <c r="F4" s="2"/>
      <c r="G4" s="2"/>
      <c r="H4" s="2"/>
    </row>
    <row r="5" spans="1:8" ht="21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>
      <c r="A7" s="4" t="s">
        <v>9</v>
      </c>
      <c r="B7" s="5"/>
      <c r="C7" s="6">
        <v>6487034</v>
      </c>
      <c r="D7" s="6">
        <v>1002580</v>
      </c>
      <c r="E7" s="6">
        <f t="shared" ref="E7:E16" si="0">C7+D7</f>
        <v>7489614</v>
      </c>
      <c r="F7" s="6">
        <v>7258860.4000000004</v>
      </c>
      <c r="G7" s="7">
        <f t="shared" ref="G7:G17" si="1">IF(E7=0,0,F7/E7)</f>
        <v>0.96919018790554501</v>
      </c>
      <c r="H7" s="7">
        <f t="shared" ref="H7:H17" si="2">1-G7</f>
        <v>3.0809812094454991E-2</v>
      </c>
    </row>
    <row r="8" spans="1:8" ht="15.7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>
      <c r="A9" s="4" t="s">
        <v>11</v>
      </c>
      <c r="B9" s="8"/>
      <c r="C9" s="9">
        <v>79048</v>
      </c>
      <c r="D9" s="9">
        <v>1540000</v>
      </c>
      <c r="E9" s="9">
        <f t="shared" si="0"/>
        <v>1619048</v>
      </c>
      <c r="F9" s="9">
        <v>1615700</v>
      </c>
      <c r="G9" s="10">
        <f t="shared" si="1"/>
        <v>0.99793211813361926</v>
      </c>
      <c r="H9" s="10">
        <f t="shared" si="2"/>
        <v>2.0678818663807386E-3</v>
      </c>
    </row>
    <row r="10" spans="1:8" ht="15.75">
      <c r="A10" s="4" t="s">
        <v>12</v>
      </c>
      <c r="B10" s="8"/>
      <c r="C10" s="9">
        <v>6035579</v>
      </c>
      <c r="D10" s="9">
        <v>1666900</v>
      </c>
      <c r="E10" s="9">
        <f t="shared" si="0"/>
        <v>7702479</v>
      </c>
      <c r="F10" s="9">
        <v>7435330.1600000001</v>
      </c>
      <c r="G10" s="10">
        <f t="shared" si="1"/>
        <v>0.96531651173602684</v>
      </c>
      <c r="H10" s="10">
        <f t="shared" si="2"/>
        <v>3.4683488263973161E-2</v>
      </c>
    </row>
    <row r="11" spans="1:8" ht="15.75">
      <c r="A11" s="4" t="s">
        <v>13</v>
      </c>
      <c r="B11" s="8"/>
      <c r="C11" s="9">
        <v>258538</v>
      </c>
      <c r="D11" s="9">
        <v>-210000</v>
      </c>
      <c r="E11" s="9">
        <f t="shared" si="0"/>
        <v>48538</v>
      </c>
      <c r="F11" s="9">
        <v>14852</v>
      </c>
      <c r="G11" s="10">
        <f t="shared" si="1"/>
        <v>0.30598706168362932</v>
      </c>
      <c r="H11" s="10">
        <f t="shared" si="2"/>
        <v>0.69401293831637068</v>
      </c>
    </row>
    <row r="12" spans="1:8" ht="15.75">
      <c r="A12" s="4" t="s">
        <v>14</v>
      </c>
      <c r="B12" s="8"/>
      <c r="C12" s="9">
        <v>29405</v>
      </c>
      <c r="D12" s="9">
        <v>105020</v>
      </c>
      <c r="E12" s="9">
        <f t="shared" si="0"/>
        <v>134425</v>
      </c>
      <c r="F12" s="9">
        <v>125925.33</v>
      </c>
      <c r="G12" s="10">
        <f t="shared" si="1"/>
        <v>0.93677016923935286</v>
      </c>
      <c r="H12" s="10">
        <f t="shared" si="2"/>
        <v>6.3229830760647143E-2</v>
      </c>
    </row>
    <row r="13" spans="1:8" ht="15.7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>
      <c r="A14" s="33" t="s">
        <v>16</v>
      </c>
      <c r="B14" s="34"/>
      <c r="C14" s="9">
        <v>69009439</v>
      </c>
      <c r="D14" s="9">
        <v>-2304500</v>
      </c>
      <c r="E14" s="9">
        <f t="shared" si="0"/>
        <v>66704939</v>
      </c>
      <c r="F14" s="9">
        <v>41960503.340000004</v>
      </c>
      <c r="G14" s="10">
        <f t="shared" si="1"/>
        <v>0.62904642398368737</v>
      </c>
      <c r="H14" s="10">
        <f t="shared" si="2"/>
        <v>0.37095357601631263</v>
      </c>
    </row>
    <row r="15" spans="1:8" ht="15.75">
      <c r="A15" s="4" t="s">
        <v>17</v>
      </c>
      <c r="B15" s="8"/>
      <c r="C15" s="9">
        <v>2359629</v>
      </c>
      <c r="D15" s="9">
        <v>-1800000</v>
      </c>
      <c r="E15" s="9">
        <f t="shared" si="0"/>
        <v>559629</v>
      </c>
      <c r="F15" s="9">
        <v>525303.29</v>
      </c>
      <c r="G15" s="10">
        <f t="shared" si="1"/>
        <v>0.93866345382387262</v>
      </c>
      <c r="H15" s="10">
        <f t="shared" si="2"/>
        <v>6.1336546176127382E-2</v>
      </c>
    </row>
    <row r="16" spans="1:8" ht="15.75">
      <c r="A16" s="4" t="s">
        <v>18</v>
      </c>
      <c r="B16" s="8"/>
      <c r="C16" s="9">
        <v>9062</v>
      </c>
      <c r="D16" s="9">
        <v>0</v>
      </c>
      <c r="E16" s="9">
        <f t="shared" si="0"/>
        <v>9062</v>
      </c>
      <c r="F16" s="9">
        <v>8468.6200000000008</v>
      </c>
      <c r="G16" s="10">
        <f t="shared" si="1"/>
        <v>0.93451997351578031</v>
      </c>
      <c r="H16" s="10">
        <f t="shared" si="2"/>
        <v>6.5480026484219689E-2</v>
      </c>
    </row>
    <row r="17" spans="1:8" ht="15.75" thickBot="1">
      <c r="A17" s="11"/>
      <c r="B17" s="12" t="s">
        <v>19</v>
      </c>
      <c r="C17" s="13">
        <f>SUM(C7:C16)</f>
        <v>84267734</v>
      </c>
      <c r="D17" s="13">
        <f>SUM(D7:D16)</f>
        <v>0</v>
      </c>
      <c r="E17" s="13">
        <f>SUM(E7:E16)</f>
        <v>84267734</v>
      </c>
      <c r="F17" s="13">
        <f>SUM(F7:F16)</f>
        <v>58944943.140000001</v>
      </c>
      <c r="G17" s="14">
        <f t="shared" si="1"/>
        <v>0.69949600329824935</v>
      </c>
      <c r="H17" s="14">
        <f t="shared" si="2"/>
        <v>0.30050399670175065</v>
      </c>
    </row>
    <row r="18" spans="1:8" ht="15.75" thickTop="1">
      <c r="A18" s="15"/>
      <c r="B18" s="16"/>
      <c r="C18" s="17"/>
      <c r="D18" s="17"/>
      <c r="E18" s="17"/>
      <c r="F18" s="17"/>
      <c r="G18" s="17"/>
      <c r="H18" s="18"/>
    </row>
    <row r="19" spans="1:8" ht="21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>
      <c r="A21" s="4" t="s">
        <v>25</v>
      </c>
      <c r="B21" s="5"/>
      <c r="C21" s="6">
        <v>33241206</v>
      </c>
      <c r="D21" s="6">
        <v>-127259.2</v>
      </c>
      <c r="E21" s="6">
        <f t="shared" ref="E21:E29" si="3">C21+D21</f>
        <v>33113946.800000001</v>
      </c>
      <c r="F21" s="6">
        <v>18860069.09</v>
      </c>
      <c r="G21" s="7">
        <f t="shared" ref="G21:G30" si="4">IF(E21=0,0,F21/E21)</f>
        <v>0.56955062481407381</v>
      </c>
      <c r="H21" s="7">
        <f t="shared" ref="H21:H30" si="5">1-G21</f>
        <v>0.43044937518592619</v>
      </c>
    </row>
    <row r="22" spans="1:8" ht="15.75">
      <c r="A22" s="4" t="s">
        <v>26</v>
      </c>
      <c r="B22" s="8"/>
      <c r="C22" s="9">
        <v>12150342</v>
      </c>
      <c r="D22" s="9">
        <v>-2169318.7999999998</v>
      </c>
      <c r="E22" s="9">
        <f t="shared" si="3"/>
        <v>9981023.1999999993</v>
      </c>
      <c r="F22" s="9">
        <v>6987051.3099999996</v>
      </c>
      <c r="G22" s="10">
        <f t="shared" si="4"/>
        <v>0.70003357070645822</v>
      </c>
      <c r="H22" s="10">
        <f t="shared" si="5"/>
        <v>0.29996642929354178</v>
      </c>
    </row>
    <row r="23" spans="1:8" ht="15.75">
      <c r="A23" s="4" t="s">
        <v>27</v>
      </c>
      <c r="B23" s="8"/>
      <c r="C23" s="9">
        <v>12038988</v>
      </c>
      <c r="D23" s="9">
        <v>1449110.37</v>
      </c>
      <c r="E23" s="9">
        <f t="shared" si="3"/>
        <v>13488098.370000001</v>
      </c>
      <c r="F23" s="9">
        <v>7450446.1799999997</v>
      </c>
      <c r="G23" s="10">
        <f t="shared" si="4"/>
        <v>0.55237187449426939</v>
      </c>
      <c r="H23" s="10">
        <f t="shared" si="5"/>
        <v>0.44762812550573061</v>
      </c>
    </row>
    <row r="24" spans="1:8" ht="15.75">
      <c r="A24" s="4" t="s">
        <v>28</v>
      </c>
      <c r="B24" s="8"/>
      <c r="C24" s="9">
        <v>9466212</v>
      </c>
      <c r="D24" s="9">
        <v>7745351.4199999999</v>
      </c>
      <c r="E24" s="9">
        <f t="shared" si="3"/>
        <v>17211563.420000002</v>
      </c>
      <c r="F24" s="9">
        <v>11046923.92</v>
      </c>
      <c r="G24" s="10">
        <f t="shared" si="4"/>
        <v>0.64183152049763059</v>
      </c>
      <c r="H24" s="10">
        <f t="shared" si="5"/>
        <v>0.35816847950236941</v>
      </c>
    </row>
    <row r="25" spans="1:8" ht="15.75">
      <c r="A25" s="4" t="s">
        <v>29</v>
      </c>
      <c r="B25" s="8"/>
      <c r="C25" s="9">
        <v>1764660</v>
      </c>
      <c r="D25" s="9">
        <v>1921956</v>
      </c>
      <c r="E25" s="9">
        <f t="shared" si="3"/>
        <v>3686616</v>
      </c>
      <c r="F25" s="9">
        <v>3659348.54</v>
      </c>
      <c r="G25" s="10">
        <f t="shared" si="4"/>
        <v>0.99260366146080847</v>
      </c>
      <c r="H25" s="10">
        <f t="shared" si="5"/>
        <v>7.3963385391915271E-3</v>
      </c>
    </row>
    <row r="26" spans="1:8" ht="15.75">
      <c r="A26" s="4" t="s">
        <v>30</v>
      </c>
      <c r="B26" s="8"/>
      <c r="C26" s="9">
        <v>15606326</v>
      </c>
      <c r="D26" s="9">
        <v>-8819839.7899999991</v>
      </c>
      <c r="E26" s="9">
        <f t="shared" si="3"/>
        <v>6786486.2100000009</v>
      </c>
      <c r="F26" s="9">
        <v>909267.02</v>
      </c>
      <c r="G26" s="10">
        <f t="shared" si="4"/>
        <v>0.1339820036265866</v>
      </c>
      <c r="H26" s="10">
        <f t="shared" si="5"/>
        <v>0.86601799637341337</v>
      </c>
    </row>
    <row r="27" spans="1:8" ht="15.7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0</v>
      </c>
      <c r="G29" s="10">
        <f t="shared" si="4"/>
        <v>0</v>
      </c>
      <c r="H29" s="10">
        <f t="shared" si="5"/>
        <v>1</v>
      </c>
    </row>
    <row r="30" spans="1:8" ht="15.75" thickBot="1">
      <c r="A30" s="11"/>
      <c r="B30" s="12" t="s">
        <v>19</v>
      </c>
      <c r="C30" s="13">
        <f>SUM(C21:C29)</f>
        <v>84267734</v>
      </c>
      <c r="D30" s="13">
        <f>SUM(D21:D29)</f>
        <v>0</v>
      </c>
      <c r="E30" s="13">
        <f>SUM(E21:E29)</f>
        <v>84267734</v>
      </c>
      <c r="F30" s="13">
        <f>SUM(F21:F29)</f>
        <v>48913106.060000002</v>
      </c>
      <c r="G30" s="14">
        <f t="shared" si="4"/>
        <v>0.58044881164123863</v>
      </c>
      <c r="H30" s="14">
        <f t="shared" si="5"/>
        <v>0.41955118835876137</v>
      </c>
    </row>
    <row r="31" spans="1:8" ht="15.75" thickTop="1">
      <c r="A31" s="11"/>
      <c r="B31" s="20"/>
      <c r="C31" s="21"/>
      <c r="D31" s="21"/>
      <c r="E31" s="21"/>
      <c r="F31" s="21"/>
      <c r="G31" s="21"/>
      <c r="H31" s="21"/>
    </row>
    <row r="32" spans="1:8" ht="18.75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>
      <c r="A33" s="24"/>
      <c r="B33" s="1"/>
      <c r="C33" s="23"/>
      <c r="D33" s="23"/>
      <c r="E33" s="23"/>
      <c r="F33" s="23"/>
      <c r="G33" s="23"/>
      <c r="H33" s="23"/>
    </row>
    <row r="34" spans="1:8" ht="15.75">
      <c r="A34" s="24"/>
      <c r="B34" s="1"/>
      <c r="C34" s="23"/>
      <c r="D34" s="23"/>
      <c r="E34" s="23"/>
      <c r="F34" s="23"/>
      <c r="G34" s="23"/>
      <c r="H34" s="23"/>
    </row>
    <row r="35" spans="1:8" ht="15.7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Hoja1!Print_Area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2020-06-27T20:02:07Z</cp:lastPrinted>
  <dcterms:created xsi:type="dcterms:W3CDTF">2020-06-27T18:41:48Z</dcterms:created>
  <dcterms:modified xsi:type="dcterms:W3CDTF">2020-11-18T20:40:43Z</dcterms:modified>
</cp:coreProperties>
</file>